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9D2E05E1-1BBA-44EA-B703-9E26E40C411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<sst xmlns="http://schemas.openxmlformats.org/spreadsheetml/2006/main" count="54" uniqueCount="46">
  <si>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</si>
  <si>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</si>
  <si>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</si>
  <si>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</si>
  <si>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</si>
  <si>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</si>
  <si>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</si>
  <si>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</si>
  <si>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</si>
  <si>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</si>
  <si>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</si>
  <si>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</si>
  <si>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</si>
  <si>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</si>
  <si>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</si>
  <si>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</si>
  <si>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</si>
  <si>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</si>
  <si>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</si>
  <si>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</si>
  <si>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</si>
  <si>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</si>
  <si>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</si>
  <si>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</si>
  <si>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</si>
  <si>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</si>
  <si>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</si>
  <si>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</si>
  <si>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</si>
  <si>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</si>
  <si>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</si>
  <si>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</si>
  <si>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</si>
  <si>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</si>
  <si>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</si>
  <si>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</si>
  <si>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</si>
  <si>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</si>
  <si>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 xml:space="preserve">HANİBABA PROFİL </t>
  </si>
  <si>
    <t>BAYRAMLAR İNŞAAT</t>
  </si>
  <si>
    <t>25,03,2024</t>
  </si>
  <si>
    <t>AĞRI/DOĞUBEYAZIT - SEFERİ</t>
  </si>
  <si>
    <t>AKÜ DEĞİŞİMİ</t>
  </si>
  <si>
    <t>AKÜ TAKVİYE</t>
  </si>
  <si>
    <t>CAM SUYU</t>
  </si>
  <si>
    <t>OTOPARK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</si>
</sst>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S19" sqref="S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37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45378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40</v>
      </c>
      <c r="D5" s="11"/>
      <c r="E5" s="12">
        <v>78500</v>
      </c>
      <c r="F5" s="1"/>
      <c r="G5" s="13" t="str">
        <f t="shared" ref="G5" si="0">IF(A5="","",(A5))</f>
        <v xml:space="preserve">HANİBABA PROFİL </v>
      </c>
      <c r="H5" s="12">
        <v>78500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20000</v>
      </c>
    </row>
    <row r="6" spans="1:27" ht="15" customHeight="1" x14ac:dyDescent="0.35">
      <c r="A6" s="59" t="s">
        <v>39</v>
      </c>
      <c r="B6" s="60"/>
      <c r="C6" s="10" t="s">
        <v>40</v>
      </c>
      <c r="D6" s="11"/>
      <c r="E6" s="12">
        <v>106250</v>
      </c>
      <c r="F6" s="1"/>
      <c r="G6" s="13" t="str">
        <f>IF(A6="","",(A6))</f>
        <v>BAYRAMLAR İNŞAAT</v>
      </c>
      <c r="H6" s="12"/>
      <c r="I6" s="12">
        <v>25000</v>
      </c>
      <c r="J6" s="12"/>
      <c r="K6" s="12">
        <f t="shared" ref="K6:K19" si="1">IF(G6="","",SUM(E6-H6-I6-J6))</f>
        <v>81250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20000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13000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184750</v>
      </c>
      <c r="F22" s="1"/>
      <c r="G22" s="16" t="s">
        <v>17</v>
      </c>
      <c r="H22" s="17">
        <f>SUM(H5:H21)</f>
        <v>91500</v>
      </c>
      <c r="I22" s="17">
        <f>SUM(I5:I21)</f>
        <v>25000</v>
      </c>
      <c r="J22" s="17">
        <f>SUM(J5:J21)</f>
        <v>0</v>
      </c>
      <c r="K22" s="17">
        <f>SUM(K5:K21)</f>
        <v>81250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397962</v>
      </c>
      <c r="D25" s="18">
        <v>400460</v>
      </c>
      <c r="E25" s="19">
        <f>IF(C25="","",SUM(D25-C25))</f>
        <v>2498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11836</v>
      </c>
      <c r="D26" s="21"/>
      <c r="E26" s="20">
        <f>IF(C26="","",SUM(C26/E25))</f>
        <v>4.7381905524419539</v>
      </c>
      <c r="F26" s="1"/>
      <c r="G26" s="11" t="s">
        <v>26</v>
      </c>
      <c r="H26" s="12">
        <v>11835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16810</v>
      </c>
      <c r="D27" s="21"/>
      <c r="E27" s="22">
        <f>SUM(C27/E22)</f>
        <v>9.0987821380243569E-2</v>
      </c>
      <c r="F27" s="1"/>
      <c r="G27" s="11" t="s">
        <v>28</v>
      </c>
      <c r="H27" s="12">
        <v>835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42</v>
      </c>
      <c r="H28" s="12">
        <v>3600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 t="s">
        <v>43</v>
      </c>
      <c r="H29" s="12">
        <v>400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 t="s">
        <v>44</v>
      </c>
      <c r="H30" s="12">
        <v>120</v>
      </c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 t="s">
        <v>45</v>
      </c>
      <c r="H31" s="12">
        <v>20</v>
      </c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16810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74690</v>
      </c>
      <c r="D36" s="1"/>
      <c r="E36" s="1"/>
      <c r="F36" s="1"/>
      <c r="G36" s="26" t="s">
        <v>31</v>
      </c>
      <c r="H36" s="15">
        <f>IF(H33="","",SUM(H22-H33))</f>
        <v>74690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37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2024-03-27T11:48:33Z</cp:lastPrinted>
  <dcterms:created xsi:type="dcterms:W3CDTF">2022-08-24T05:29:34Z</dcterms:created>
  <dcterms:modified xsi:type="dcterms:W3CDTF">2024-03-27T12:42:54Z</dcterms:modified>
</cp:coreProperties>
</file>